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Website\rules\"/>
    </mc:Choice>
  </mc:AlternateContent>
  <xr:revisionPtr revIDLastSave="0" documentId="13_ncr:1_{8779B414-8B5B-46BE-B5AD-E51C53783CDA}" xr6:coauthVersionLast="47" xr6:coauthVersionMax="47" xr10:uidLastSave="{00000000-0000-0000-0000-000000000000}"/>
  <bookViews>
    <workbookView xWindow="2292" yWindow="2736" windowWidth="17532" windowHeight="8880" xr2:uid="{0C91BF8B-DB80-4493-9243-DD30DB55EF07}"/>
  </bookViews>
  <sheets>
    <sheet name="Wordle" sheetId="1" r:id="rId1"/>
    <sheet name="BP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P12" i="1"/>
  <c r="P11" i="1"/>
  <c r="P10" i="1"/>
  <c r="P9" i="1"/>
  <c r="P8" i="1"/>
  <c r="P7" i="1"/>
  <c r="P6" i="1"/>
  <c r="P5" i="1"/>
  <c r="P4" i="1"/>
  <c r="P3" i="1"/>
  <c r="P2" i="1"/>
  <c r="M12" i="1"/>
  <c r="M11" i="1"/>
  <c r="M10" i="1"/>
  <c r="M9" i="1"/>
  <c r="M8" i="1"/>
  <c r="M7" i="1"/>
  <c r="M6" i="1"/>
  <c r="M5" i="1"/>
  <c r="M4" i="1"/>
  <c r="M3" i="1"/>
  <c r="M2" i="1"/>
  <c r="J10" i="1"/>
  <c r="J12" i="1"/>
  <c r="J11" i="1"/>
  <c r="J9" i="1"/>
  <c r="J8" i="1"/>
  <c r="J7" i="1"/>
  <c r="J6" i="1"/>
  <c r="J5" i="1"/>
  <c r="J4" i="1"/>
  <c r="J3" i="1"/>
  <c r="J2" i="1"/>
  <c r="G12" i="1"/>
  <c r="G11" i="1"/>
  <c r="G10" i="1"/>
  <c r="G9" i="1"/>
  <c r="G8" i="1"/>
  <c r="G7" i="1"/>
  <c r="G6" i="1"/>
  <c r="G5" i="1"/>
  <c r="G4" i="1"/>
  <c r="G3" i="1"/>
  <c r="G2" i="1"/>
  <c r="D12" i="1"/>
  <c r="D11" i="1"/>
  <c r="D10" i="1"/>
  <c r="D9" i="1"/>
  <c r="D8" i="1"/>
  <c r="D7" i="1"/>
  <c r="D6" i="1"/>
  <c r="D5" i="1"/>
  <c r="D4" i="1"/>
  <c r="D3" i="1"/>
  <c r="D2" i="1"/>
  <c r="K12" i="2"/>
  <c r="K11" i="2"/>
  <c r="K10" i="2"/>
  <c r="K9" i="2"/>
  <c r="K8" i="2"/>
  <c r="K7" i="2"/>
  <c r="K6" i="2"/>
  <c r="K5" i="2"/>
  <c r="K4" i="2"/>
  <c r="K3" i="2"/>
  <c r="K2" i="2"/>
  <c r="I12" i="2"/>
  <c r="I11" i="2"/>
  <c r="I10" i="2"/>
  <c r="I9" i="2"/>
  <c r="I8" i="2"/>
  <c r="I7" i="2"/>
  <c r="I6" i="2"/>
  <c r="I5" i="2"/>
  <c r="I4" i="2"/>
  <c r="I3" i="2"/>
  <c r="I2" i="2"/>
  <c r="G12" i="2"/>
  <c r="G11" i="2"/>
  <c r="G10" i="2"/>
  <c r="G9" i="2"/>
  <c r="G8" i="2"/>
  <c r="G7" i="2"/>
  <c r="G6" i="2"/>
  <c r="G5" i="2"/>
  <c r="G4" i="2"/>
  <c r="G3" i="2"/>
  <c r="G2" i="2"/>
  <c r="E12" i="2"/>
  <c r="E11" i="2"/>
  <c r="E10" i="2"/>
  <c r="E9" i="2"/>
  <c r="E8" i="2"/>
  <c r="E7" i="2"/>
  <c r="E6" i="2"/>
  <c r="E5" i="2"/>
  <c r="E4" i="2"/>
  <c r="E3" i="2"/>
  <c r="E2" i="2"/>
  <c r="C12" i="2"/>
  <c r="C11" i="2"/>
  <c r="C10" i="2"/>
  <c r="C9" i="2"/>
  <c r="C8" i="2"/>
  <c r="C7" i="2"/>
  <c r="C6" i="2"/>
  <c r="C5" i="2"/>
  <c r="C4" i="2"/>
  <c r="C3" i="2"/>
  <c r="C2" i="2"/>
  <c r="Q12" i="1" l="1"/>
  <c r="Q11" i="1"/>
  <c r="Q10" i="1"/>
  <c r="Q9" i="1"/>
  <c r="Q8" i="1"/>
  <c r="Q7" i="1"/>
  <c r="Q6" i="1"/>
  <c r="Q5" i="1"/>
  <c r="Q4" i="1"/>
  <c r="Q3" i="1"/>
  <c r="L12" i="2"/>
  <c r="L11" i="2"/>
  <c r="L10" i="2"/>
  <c r="L7" i="2"/>
  <c r="L5" i="2"/>
  <c r="L3" i="2"/>
  <c r="L9" i="2"/>
  <c r="L8" i="2"/>
  <c r="L6" i="2"/>
  <c r="L4" i="2"/>
  <c r="L2" i="2"/>
</calcChain>
</file>

<file path=xl/sharedStrings.xml><?xml version="1.0" encoding="utf-8"?>
<sst xmlns="http://schemas.openxmlformats.org/spreadsheetml/2006/main" count="216" uniqueCount="75">
  <si>
    <t>Player</t>
  </si>
  <si>
    <t>Score</t>
  </si>
  <si>
    <t>Total</t>
  </si>
  <si>
    <t>L1</t>
  </si>
  <si>
    <t>WL1</t>
  </si>
  <si>
    <t>WL2</t>
  </si>
  <si>
    <t>L2</t>
  </si>
  <si>
    <t>WL3</t>
  </si>
  <si>
    <t>L3</t>
  </si>
  <si>
    <t>WL4</t>
  </si>
  <si>
    <t>L4</t>
  </si>
  <si>
    <t>WL5</t>
  </si>
  <si>
    <t>L5</t>
  </si>
  <si>
    <t>Large Pop</t>
  </si>
  <si>
    <t>South Africa</t>
  </si>
  <si>
    <t>China</t>
  </si>
  <si>
    <t>Brazil</t>
  </si>
  <si>
    <t>DR Congo</t>
  </si>
  <si>
    <t>Britain</t>
  </si>
  <si>
    <t>Haiti</t>
  </si>
  <si>
    <t>Andorra</t>
  </si>
  <si>
    <t>Liechtenstein</t>
  </si>
  <si>
    <t>Romania</t>
  </si>
  <si>
    <t>Estonia</t>
  </si>
  <si>
    <t>Luxembourg</t>
  </si>
  <si>
    <t>Palau</t>
  </si>
  <si>
    <t>Rwanda</t>
  </si>
  <si>
    <t>Authoritarian</t>
  </si>
  <si>
    <t>Afghanistan</t>
  </si>
  <si>
    <t>Russia</t>
  </si>
  <si>
    <t>Iran</t>
  </si>
  <si>
    <t>Indonesia</t>
  </si>
  <si>
    <t>Belarus</t>
  </si>
  <si>
    <t>UAE</t>
  </si>
  <si>
    <t>Poland</t>
  </si>
  <si>
    <t>Venezuela</t>
  </si>
  <si>
    <t>Norway</t>
  </si>
  <si>
    <t>Small Pop</t>
  </si>
  <si>
    <t>Nigeria</t>
  </si>
  <si>
    <t>USA</t>
  </si>
  <si>
    <t>Oil</t>
  </si>
  <si>
    <t>World Cup</t>
  </si>
  <si>
    <t>England</t>
  </si>
  <si>
    <t>Germany</t>
  </si>
  <si>
    <t>Turkey</t>
  </si>
  <si>
    <t>S</t>
  </si>
  <si>
    <t>H</t>
  </si>
  <si>
    <t>A</t>
  </si>
  <si>
    <t>P</t>
  </si>
  <si>
    <t>E</t>
  </si>
  <si>
    <t>L</t>
  </si>
  <si>
    <t>R</t>
  </si>
  <si>
    <t>B</t>
  </si>
  <si>
    <t>I</t>
  </si>
  <si>
    <t>U</t>
  </si>
  <si>
    <t>T</t>
  </si>
  <si>
    <t>N</t>
  </si>
  <si>
    <t>G</t>
  </si>
  <si>
    <t>O</t>
  </si>
  <si>
    <t>D</t>
  </si>
  <si>
    <t>F</t>
  </si>
  <si>
    <t>V</t>
  </si>
  <si>
    <t>C</t>
  </si>
  <si>
    <t>x</t>
  </si>
  <si>
    <t>Alice</t>
  </si>
  <si>
    <t>Bob</t>
  </si>
  <si>
    <t>Carol</t>
  </si>
  <si>
    <t>Dave</t>
  </si>
  <si>
    <t>Emily</t>
  </si>
  <si>
    <t>Frank</t>
  </si>
  <si>
    <t>Greta</t>
  </si>
  <si>
    <t>Harry</t>
  </si>
  <si>
    <t>Isla</t>
  </si>
  <si>
    <t>John</t>
  </si>
  <si>
    <t>Karen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</si>
</sst>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9392-441E-4274-8937-E0642B82D2A4}">
  <dimension ref="A1:Q12"/>
  <sheetViews>
    <sheetView tabSelected="1" workbookViewId="0"/>
  </sheetViews>
  <sheetFormatPr defaultRowHeight="14.4" x14ac:dyDescent="0.3"/>
  <cols>
    <col min="1" max="1" width="18.21875" customWidth="1"/>
    <col min="2" max="2" width="5.6640625" customWidth="1"/>
    <col min="3" max="3" width="5.109375" customWidth="1"/>
    <col min="5" max="5" width="5.33203125" customWidth="1"/>
    <col min="6" max="6" width="4.77734375" customWidth="1"/>
    <col min="8" max="8" width="5.33203125" customWidth="1"/>
    <col min="9" max="9" width="4.44140625" customWidth="1"/>
    <col min="11" max="11" width="5.21875" customWidth="1"/>
    <col min="12" max="12" width="5" customWidth="1"/>
    <col min="14" max="14" width="5.109375" customWidth="1"/>
    <col min="15" max="15" width="4.88671875" customWidth="1"/>
  </cols>
  <sheetData>
    <row r="1" spans="1:17" x14ac:dyDescent="0.3">
      <c r="A1" s="1" t="s">
        <v>0</v>
      </c>
      <c r="B1" s="1" t="s">
        <v>4</v>
      </c>
      <c r="C1" s="1" t="s">
        <v>3</v>
      </c>
      <c r="D1" s="1" t="s">
        <v>1</v>
      </c>
      <c r="E1" s="1" t="s">
        <v>5</v>
      </c>
      <c r="F1" s="1" t="s">
        <v>6</v>
      </c>
      <c r="G1" s="1" t="s">
        <v>1</v>
      </c>
      <c r="H1" s="1" t="s">
        <v>7</v>
      </c>
      <c r="I1" s="1" t="s">
        <v>8</v>
      </c>
      <c r="J1" s="1" t="s">
        <v>1</v>
      </c>
      <c r="K1" s="1" t="s">
        <v>9</v>
      </c>
      <c r="L1" s="1" t="s">
        <v>10</v>
      </c>
      <c r="M1" s="1" t="s">
        <v>1</v>
      </c>
      <c r="N1" s="1" t="s">
        <v>11</v>
      </c>
      <c r="O1" s="1" t="s">
        <v>12</v>
      </c>
      <c r="P1" s="1" t="s">
        <v>1</v>
      </c>
      <c r="Q1" s="1" t="s">
        <v>2</v>
      </c>
    </row>
    <row r="2" spans="1:17" x14ac:dyDescent="0.3">
      <c r="A2" t="s">
        <v>64</v>
      </c>
      <c r="B2" s="1" t="s">
        <v>45</v>
      </c>
      <c r="C2" t="s">
        <v>45</v>
      </c>
      <c r="D2" s="5">
        <f>SUM(COUNTIF(C2,B2)*4,COUNTIF(C2,E2)*2,COUNTIF(C2,H2)*2,COUNTIF(C2,K2)*2,COUNTIF(C2,N2)*2)</f>
        <v>4</v>
      </c>
      <c r="E2" s="1" t="s">
        <v>46</v>
      </c>
      <c r="F2" t="s">
        <v>46</v>
      </c>
      <c r="G2" s="5">
        <f>SUM(COUNTIF(F2,B2)*2,COUNTIF(F2,E2)*4,COUNTIF(F2,H2)*2,COUNTIF(F2,K2)*2,COUNTIF(F2,N2)*2)</f>
        <v>4</v>
      </c>
      <c r="H2" s="1" t="s">
        <v>47</v>
      </c>
      <c r="I2" t="s">
        <v>47</v>
      </c>
      <c r="J2" s="5">
        <f>SUM(COUNTIF(I2,B2)*2,COUNTIF(I2,E2)*2,COUNTIF(I2,H2)*4,COUNTIF(I2,K2)*2,COUNTIF(I2,N2)*2)</f>
        <v>4</v>
      </c>
      <c r="K2" s="1" t="s">
        <v>48</v>
      </c>
      <c r="L2" t="s">
        <v>48</v>
      </c>
      <c r="M2" s="5">
        <f>SUM(COUNTIF(L2,B2)*2,COUNTIF(L2,E2)*2,COUNTIF(L2,H2)*2,COUNTIF(L2,K2)*4,COUNTIF(L2,N2)*2)</f>
        <v>4</v>
      </c>
      <c r="N2" s="1" t="s">
        <v>49</v>
      </c>
      <c r="O2" t="s">
        <v>49</v>
      </c>
      <c r="P2" s="5">
        <f>SUM(COUNTIF(O2,B2)*2,COUNTIF(O2,E2)*2,COUNTIF(O2,H2)*2,COUNTIF(O2,K2)*2,COUNTIF(O2,N2)*4)</f>
        <v>4</v>
      </c>
      <c r="Q2" s="5">
        <f>SUM(D2,G2,J2,M2,P2)</f>
        <v>20</v>
      </c>
    </row>
    <row r="3" spans="1:17" x14ac:dyDescent="0.3">
      <c r="A3" t="s">
        <v>65</v>
      </c>
      <c r="B3" s="1" t="s">
        <v>50</v>
      </c>
      <c r="C3" t="s">
        <v>62</v>
      </c>
      <c r="D3" s="5">
        <f t="shared" ref="D3:D12" si="0">SUM(COUNTIF(C3,B3)*4,COUNTIF(C3,E3)*2,COUNTIF(C3,H3)*2,COUNTIF(C3,K3)*2,COUNTIF(C3,N3)*2)</f>
        <v>0</v>
      </c>
      <c r="E3" s="1" t="s">
        <v>47</v>
      </c>
      <c r="F3" t="s">
        <v>47</v>
      </c>
      <c r="G3" s="5">
        <f t="shared" ref="G3:G12" si="1">SUM(COUNTIF(F3,B3)*2,COUNTIF(F3,E3)*4,COUNTIF(F3,H3)*2,COUNTIF(F3,K3)*2,COUNTIF(F3,N3)*2)</f>
        <v>4</v>
      </c>
      <c r="H3" s="1" t="s">
        <v>51</v>
      </c>
      <c r="I3" t="s">
        <v>51</v>
      </c>
      <c r="J3" s="5">
        <f t="shared" ref="J3:J12" si="2">SUM(COUNTIF(I3,B3)*2,COUNTIF(I3,E3)*2,COUNTIF(I3,H3)*4,COUNTIF(I3,K3)*2,COUNTIF(I3,N3)*2)</f>
        <v>4</v>
      </c>
      <c r="K3" s="1" t="s">
        <v>57</v>
      </c>
      <c r="L3" t="s">
        <v>61</v>
      </c>
      <c r="M3" s="5">
        <f t="shared" ref="M3:M12" si="3">SUM(COUNTIF(L3,B3)*2,COUNTIF(L3,E3)*2,COUNTIF(L3,H3)*2,COUNTIF(L3,K3)*4,COUNTIF(L3,N3)*2)</f>
        <v>0</v>
      </c>
      <c r="N3" s="1" t="s">
        <v>49</v>
      </c>
      <c r="O3" t="s">
        <v>49</v>
      </c>
      <c r="P3" s="5">
        <f t="shared" ref="P3:P12" si="4">SUM(COUNTIF(O3,B3)*2,COUNTIF(O3,E3)*2,COUNTIF(O3,H3)*2,COUNTIF(O3,K3)*2,COUNTIF(O3,N3)*4)</f>
        <v>4</v>
      </c>
      <c r="Q3" s="5">
        <f t="shared" ref="Q3:Q12" si="5">SUM(D3,G3,J3,M3,P3)</f>
        <v>12</v>
      </c>
    </row>
    <row r="4" spans="1:17" x14ac:dyDescent="0.3">
      <c r="A4" t="s">
        <v>66</v>
      </c>
      <c r="B4" s="1" t="s">
        <v>52</v>
      </c>
      <c r="C4" t="s">
        <v>62</v>
      </c>
      <c r="D4" s="5">
        <f t="shared" si="0"/>
        <v>0</v>
      </c>
      <c r="E4" s="1" t="s">
        <v>49</v>
      </c>
      <c r="F4" t="s">
        <v>50</v>
      </c>
      <c r="G4" s="5">
        <f t="shared" si="1"/>
        <v>0</v>
      </c>
      <c r="H4" s="1" t="s">
        <v>57</v>
      </c>
      <c r="I4" t="s">
        <v>53</v>
      </c>
      <c r="J4" s="5">
        <f t="shared" si="2"/>
        <v>2</v>
      </c>
      <c r="K4" s="1" t="s">
        <v>53</v>
      </c>
      <c r="L4" t="s">
        <v>56</v>
      </c>
      <c r="M4" s="5">
        <f t="shared" si="3"/>
        <v>2</v>
      </c>
      <c r="N4" s="1" t="s">
        <v>56</v>
      </c>
      <c r="O4" t="s">
        <v>57</v>
      </c>
      <c r="P4" s="5">
        <f t="shared" si="4"/>
        <v>2</v>
      </c>
      <c r="Q4" s="5">
        <f t="shared" si="5"/>
        <v>6</v>
      </c>
    </row>
    <row r="5" spans="1:17" x14ac:dyDescent="0.3">
      <c r="A5" t="s">
        <v>67</v>
      </c>
      <c r="B5" s="1" t="s">
        <v>52</v>
      </c>
      <c r="C5" t="s">
        <v>52</v>
      </c>
      <c r="D5" s="5">
        <f t="shared" si="0"/>
        <v>4</v>
      </c>
      <c r="E5" s="1" t="s">
        <v>51</v>
      </c>
      <c r="F5" t="s">
        <v>51</v>
      </c>
      <c r="G5" s="5">
        <f t="shared" si="1"/>
        <v>4</v>
      </c>
      <c r="H5" s="1" t="s">
        <v>53</v>
      </c>
      <c r="I5" t="s">
        <v>53</v>
      </c>
      <c r="J5" s="5">
        <f t="shared" si="2"/>
        <v>4</v>
      </c>
      <c r="K5" s="1" t="s">
        <v>56</v>
      </c>
      <c r="L5" t="s">
        <v>56</v>
      </c>
      <c r="M5" s="5">
        <f t="shared" si="3"/>
        <v>4</v>
      </c>
      <c r="N5" s="1" t="s">
        <v>57</v>
      </c>
      <c r="O5" t="s">
        <v>57</v>
      </c>
      <c r="P5" s="5">
        <f t="shared" si="4"/>
        <v>4</v>
      </c>
      <c r="Q5" s="5">
        <f t="shared" si="5"/>
        <v>20</v>
      </c>
    </row>
    <row r="6" spans="1:17" x14ac:dyDescent="0.3">
      <c r="A6" t="s">
        <v>68</v>
      </c>
      <c r="B6" s="1" t="s">
        <v>59</v>
      </c>
      <c r="C6" t="s">
        <v>59</v>
      </c>
      <c r="D6" s="5">
        <f t="shared" si="0"/>
        <v>4</v>
      </c>
      <c r="E6" s="1" t="s">
        <v>49</v>
      </c>
      <c r="F6" t="s">
        <v>49</v>
      </c>
      <c r="G6" s="5">
        <f t="shared" si="1"/>
        <v>4</v>
      </c>
      <c r="H6" s="1" t="s">
        <v>52</v>
      </c>
      <c r="I6" t="s">
        <v>52</v>
      </c>
      <c r="J6" s="5">
        <f t="shared" si="2"/>
        <v>4</v>
      </c>
      <c r="K6" s="1" t="s">
        <v>54</v>
      </c>
      <c r="L6" t="s">
        <v>54</v>
      </c>
      <c r="M6" s="5">
        <f t="shared" si="3"/>
        <v>4</v>
      </c>
      <c r="N6" s="1" t="s">
        <v>55</v>
      </c>
      <c r="O6" t="s">
        <v>55</v>
      </c>
      <c r="P6" s="5">
        <f t="shared" si="4"/>
        <v>4</v>
      </c>
      <c r="Q6" s="5">
        <f t="shared" si="5"/>
        <v>20</v>
      </c>
    </row>
    <row r="7" spans="1:17" x14ac:dyDescent="0.3">
      <c r="A7" t="s">
        <v>69</v>
      </c>
      <c r="B7" s="1" t="s">
        <v>46</v>
      </c>
      <c r="C7" t="s">
        <v>63</v>
      </c>
      <c r="D7" s="5">
        <f t="shared" si="0"/>
        <v>0</v>
      </c>
      <c r="E7" s="1" t="s">
        <v>58</v>
      </c>
      <c r="F7" t="s">
        <v>63</v>
      </c>
      <c r="G7" s="5">
        <f t="shared" si="1"/>
        <v>0</v>
      </c>
      <c r="H7" s="1" t="s">
        <v>54</v>
      </c>
      <c r="I7" t="s">
        <v>63</v>
      </c>
      <c r="J7" s="5">
        <f t="shared" si="2"/>
        <v>0</v>
      </c>
      <c r="K7" s="1" t="s">
        <v>45</v>
      </c>
      <c r="L7" t="s">
        <v>63</v>
      </c>
      <c r="M7" s="5">
        <f t="shared" si="3"/>
        <v>0</v>
      </c>
      <c r="N7" s="1" t="s">
        <v>49</v>
      </c>
      <c r="O7" t="s">
        <v>63</v>
      </c>
      <c r="P7" s="5">
        <f t="shared" si="4"/>
        <v>0</v>
      </c>
      <c r="Q7" s="5">
        <f t="shared" si="5"/>
        <v>0</v>
      </c>
    </row>
    <row r="8" spans="1:17" x14ac:dyDescent="0.3">
      <c r="A8" t="s">
        <v>70</v>
      </c>
      <c r="B8" s="1" t="s">
        <v>56</v>
      </c>
      <c r="C8" t="s">
        <v>62</v>
      </c>
      <c r="D8" s="5">
        <f t="shared" si="0"/>
        <v>0</v>
      </c>
      <c r="E8" s="1" t="s">
        <v>58</v>
      </c>
      <c r="F8" t="s">
        <v>50</v>
      </c>
      <c r="G8" s="5">
        <f t="shared" si="1"/>
        <v>0</v>
      </c>
      <c r="H8" s="1" t="s">
        <v>51</v>
      </c>
      <c r="I8" t="s">
        <v>53</v>
      </c>
      <c r="J8" s="5">
        <f t="shared" si="2"/>
        <v>0</v>
      </c>
      <c r="K8" s="1" t="s">
        <v>55</v>
      </c>
      <c r="L8" t="s">
        <v>56</v>
      </c>
      <c r="M8" s="5">
        <f t="shared" si="3"/>
        <v>2</v>
      </c>
      <c r="N8" s="1" t="s">
        <v>46</v>
      </c>
      <c r="O8" t="s">
        <v>57</v>
      </c>
      <c r="P8" s="5">
        <f t="shared" si="4"/>
        <v>0</v>
      </c>
      <c r="Q8" s="5">
        <f t="shared" si="5"/>
        <v>2</v>
      </c>
    </row>
    <row r="9" spans="1:17" x14ac:dyDescent="0.3">
      <c r="A9" t="s">
        <v>71</v>
      </c>
      <c r="B9" s="1" t="s">
        <v>54</v>
      </c>
      <c r="C9" t="s">
        <v>62</v>
      </c>
      <c r="D9" s="5">
        <f t="shared" si="0"/>
        <v>0</v>
      </c>
      <c r="E9" s="1" t="s">
        <v>56</v>
      </c>
      <c r="F9" t="s">
        <v>50</v>
      </c>
      <c r="G9" s="5">
        <f t="shared" si="1"/>
        <v>2</v>
      </c>
      <c r="H9" s="1" t="s">
        <v>55</v>
      </c>
      <c r="I9" t="s">
        <v>53</v>
      </c>
      <c r="J9" s="5">
        <f t="shared" si="2"/>
        <v>2</v>
      </c>
      <c r="K9" s="1" t="s">
        <v>53</v>
      </c>
      <c r="L9" t="s">
        <v>56</v>
      </c>
      <c r="M9" s="5">
        <f t="shared" si="3"/>
        <v>2</v>
      </c>
      <c r="N9" s="1" t="s">
        <v>50</v>
      </c>
      <c r="O9" t="s">
        <v>57</v>
      </c>
      <c r="P9" s="5">
        <f t="shared" si="4"/>
        <v>0</v>
      </c>
      <c r="Q9" s="5">
        <f t="shared" si="5"/>
        <v>6</v>
      </c>
    </row>
    <row r="10" spans="1:17" x14ac:dyDescent="0.3">
      <c r="A10" t="s">
        <v>72</v>
      </c>
      <c r="B10" s="1" t="s">
        <v>45</v>
      </c>
      <c r="C10" t="s">
        <v>45</v>
      </c>
      <c r="D10" s="5">
        <f t="shared" si="0"/>
        <v>4</v>
      </c>
      <c r="E10" s="1" t="s">
        <v>48</v>
      </c>
      <c r="F10" t="s">
        <v>48</v>
      </c>
      <c r="G10" s="5">
        <f t="shared" si="1"/>
        <v>4</v>
      </c>
      <c r="H10" s="1" t="s">
        <v>54</v>
      </c>
      <c r="I10" t="s">
        <v>54</v>
      </c>
      <c r="J10" s="5">
        <f t="shared" si="2"/>
        <v>4</v>
      </c>
      <c r="K10" s="1" t="s">
        <v>51</v>
      </c>
      <c r="L10" t="s">
        <v>51</v>
      </c>
      <c r="M10" s="5">
        <f t="shared" si="3"/>
        <v>4</v>
      </c>
      <c r="N10" s="1" t="s">
        <v>56</v>
      </c>
      <c r="O10" t="s">
        <v>56</v>
      </c>
      <c r="P10" s="5">
        <f t="shared" si="4"/>
        <v>4</v>
      </c>
      <c r="Q10" s="5">
        <f t="shared" si="5"/>
        <v>20</v>
      </c>
    </row>
    <row r="11" spans="1:17" x14ac:dyDescent="0.3">
      <c r="A11" t="s">
        <v>73</v>
      </c>
      <c r="B11" s="1" t="s">
        <v>59</v>
      </c>
      <c r="C11" t="s">
        <v>59</v>
      </c>
      <c r="D11" s="5">
        <f t="shared" si="0"/>
        <v>4</v>
      </c>
      <c r="E11" s="1" t="s">
        <v>49</v>
      </c>
      <c r="F11" t="s">
        <v>49</v>
      </c>
      <c r="G11" s="5">
        <f t="shared" si="1"/>
        <v>4</v>
      </c>
      <c r="H11" s="1" t="s">
        <v>48</v>
      </c>
      <c r="I11" t="s">
        <v>52</v>
      </c>
      <c r="J11" s="5">
        <f t="shared" si="2"/>
        <v>0</v>
      </c>
      <c r="K11" s="1" t="s">
        <v>55</v>
      </c>
      <c r="L11" t="s">
        <v>54</v>
      </c>
      <c r="M11" s="5">
        <f t="shared" si="3"/>
        <v>0</v>
      </c>
      <c r="N11" s="1" t="s">
        <v>46</v>
      </c>
      <c r="O11" t="s">
        <v>57</v>
      </c>
      <c r="P11" s="5">
        <f t="shared" si="4"/>
        <v>0</v>
      </c>
      <c r="Q11" s="5">
        <f t="shared" si="5"/>
        <v>8</v>
      </c>
    </row>
    <row r="12" spans="1:17" x14ac:dyDescent="0.3">
      <c r="A12" t="s">
        <v>74</v>
      </c>
      <c r="B12" s="1" t="s">
        <v>60</v>
      </c>
      <c r="C12" t="s">
        <v>52</v>
      </c>
      <c r="D12" s="5">
        <f t="shared" si="0"/>
        <v>0</v>
      </c>
      <c r="E12" s="1" t="s">
        <v>53</v>
      </c>
      <c r="F12" t="s">
        <v>51</v>
      </c>
      <c r="G12" s="5">
        <f t="shared" si="1"/>
        <v>2</v>
      </c>
      <c r="H12" s="1" t="s">
        <v>51</v>
      </c>
      <c r="I12" t="s">
        <v>53</v>
      </c>
      <c r="J12" s="5">
        <f t="shared" si="2"/>
        <v>2</v>
      </c>
      <c r="K12" s="1" t="s">
        <v>45</v>
      </c>
      <c r="L12" t="s">
        <v>56</v>
      </c>
      <c r="M12" s="5">
        <f t="shared" si="3"/>
        <v>0</v>
      </c>
      <c r="N12" s="1" t="s">
        <v>55</v>
      </c>
      <c r="O12" t="s">
        <v>57</v>
      </c>
      <c r="P12" s="5">
        <f t="shared" si="4"/>
        <v>0</v>
      </c>
      <c r="Q12" s="5">
        <f t="shared" si="5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A2FA-E8FD-46EA-B227-6A7734924DEF}">
  <dimension ref="A1:L12"/>
  <sheetViews>
    <sheetView workbookViewId="0"/>
  </sheetViews>
  <sheetFormatPr defaultRowHeight="14.4" x14ac:dyDescent="0.3"/>
  <cols>
    <col min="1" max="1" width="15.77734375" customWidth="1"/>
    <col min="2" max="2" width="11.33203125" customWidth="1"/>
    <col min="4" max="4" width="12.21875" customWidth="1"/>
    <col min="6" max="6" width="12.44140625" customWidth="1"/>
    <col min="8" max="8" width="9.88671875" customWidth="1"/>
    <col min="10" max="10" width="10.5546875" customWidth="1"/>
  </cols>
  <sheetData>
    <row r="1" spans="1:12" x14ac:dyDescent="0.3">
      <c r="A1" s="1" t="s">
        <v>0</v>
      </c>
      <c r="B1" s="1" t="s">
        <v>13</v>
      </c>
      <c r="C1" s="1" t="s">
        <v>1</v>
      </c>
      <c r="D1" s="1" t="s">
        <v>37</v>
      </c>
      <c r="E1" s="1" t="s">
        <v>1</v>
      </c>
      <c r="F1" s="1" t="s">
        <v>27</v>
      </c>
      <c r="G1" s="1" t="s">
        <v>1</v>
      </c>
      <c r="H1" s="1" t="s">
        <v>40</v>
      </c>
      <c r="I1" s="1" t="s">
        <v>1</v>
      </c>
      <c r="J1" s="1" t="s">
        <v>41</v>
      </c>
      <c r="K1" s="1" t="s">
        <v>1</v>
      </c>
      <c r="L1" s="1" t="s">
        <v>2</v>
      </c>
    </row>
    <row r="2" spans="1:12" x14ac:dyDescent="0.3">
      <c r="A2" t="s">
        <v>64</v>
      </c>
      <c r="B2" t="s">
        <v>14</v>
      </c>
      <c r="C2" s="3">
        <f>COUNTIF(B2:B12, B2)</f>
        <v>2</v>
      </c>
      <c r="D2" s="2" t="s">
        <v>19</v>
      </c>
      <c r="E2" s="3">
        <f>COUNTIF(D2:D12, D2)</f>
        <v>1</v>
      </c>
      <c r="F2" t="s">
        <v>28</v>
      </c>
      <c r="G2" s="3">
        <f>COUNTIF(F2:F12, F2)</f>
        <v>1</v>
      </c>
      <c r="H2" t="s">
        <v>34</v>
      </c>
      <c r="I2" s="3">
        <f>COUNTIF(H2:H12, H2)</f>
        <v>1</v>
      </c>
      <c r="J2" t="s">
        <v>42</v>
      </c>
      <c r="K2" s="4">
        <f>COUNTIF(J2:J12, J2)</f>
        <v>2</v>
      </c>
      <c r="L2" s="5">
        <f>SUM(C2,E2,G2,I2,K2)</f>
        <v>7</v>
      </c>
    </row>
    <row r="3" spans="1:12" x14ac:dyDescent="0.3">
      <c r="A3" t="s">
        <v>65</v>
      </c>
      <c r="B3" t="s">
        <v>15</v>
      </c>
      <c r="C3" s="3">
        <f>COUNTIF(B2:B12, B3)</f>
        <v>5</v>
      </c>
      <c r="D3" s="2" t="s">
        <v>20</v>
      </c>
      <c r="E3" s="3">
        <f>COUNTIF(D2:D12, D3)</f>
        <v>1</v>
      </c>
      <c r="F3" t="s">
        <v>29</v>
      </c>
      <c r="G3" s="3">
        <f>COUNTIF(F2:F12, F3)</f>
        <v>2</v>
      </c>
      <c r="H3" t="s">
        <v>35</v>
      </c>
      <c r="I3" s="3">
        <f>COUNTIF(H2:H12, H3)</f>
        <v>1</v>
      </c>
      <c r="J3" t="s">
        <v>42</v>
      </c>
      <c r="K3" s="4">
        <f>COUNTIF(J2:J12, J3)</f>
        <v>2</v>
      </c>
      <c r="L3" s="5">
        <f t="shared" ref="L3:L12" si="0">SUM(C3,E3,G3,I3,K3)</f>
        <v>11</v>
      </c>
    </row>
    <row r="4" spans="1:12" x14ac:dyDescent="0.3">
      <c r="A4" t="s">
        <v>66</v>
      </c>
      <c r="B4" t="s">
        <v>15</v>
      </c>
      <c r="C4" s="3">
        <f>COUNTIF(B2:B12, B4)</f>
        <v>5</v>
      </c>
      <c r="D4" s="2" t="s">
        <v>21</v>
      </c>
      <c r="E4" s="3">
        <f>COUNTIF(D2:D12, D4)</f>
        <v>3</v>
      </c>
      <c r="F4" t="s">
        <v>30</v>
      </c>
      <c r="G4" s="3">
        <f>COUNTIF(F2:F12, F4)</f>
        <v>3</v>
      </c>
      <c r="H4" t="s">
        <v>36</v>
      </c>
      <c r="I4" s="3">
        <f>COUNTIF(H2:H12, H4)</f>
        <v>3</v>
      </c>
      <c r="J4" t="s">
        <v>43</v>
      </c>
      <c r="K4" s="4">
        <f>COUNTIF(J2:J12, J4)</f>
        <v>6</v>
      </c>
      <c r="L4" s="5">
        <f t="shared" si="0"/>
        <v>20</v>
      </c>
    </row>
    <row r="5" spans="1:12" x14ac:dyDescent="0.3">
      <c r="A5" t="s">
        <v>67</v>
      </c>
      <c r="B5" t="s">
        <v>16</v>
      </c>
      <c r="C5" s="3">
        <f>COUNTIF(B2:B12, B5)</f>
        <v>1</v>
      </c>
      <c r="D5" s="2" t="s">
        <v>22</v>
      </c>
      <c r="E5" s="3">
        <f>COUNTIF(D2:D12, D5)</f>
        <v>1</v>
      </c>
      <c r="F5" t="s">
        <v>31</v>
      </c>
      <c r="G5" s="3">
        <f>COUNTIF(F2:F12, F5)</f>
        <v>2</v>
      </c>
      <c r="H5" t="s">
        <v>38</v>
      </c>
      <c r="I5" s="3">
        <f>COUNTIF(H2:H12, H5)</f>
        <v>2</v>
      </c>
      <c r="J5" t="s">
        <v>43</v>
      </c>
      <c r="K5" s="4">
        <f>COUNTIF(J2:J12, J5)</f>
        <v>6</v>
      </c>
      <c r="L5" s="5">
        <f t="shared" si="0"/>
        <v>12</v>
      </c>
    </row>
    <row r="6" spans="1:12" x14ac:dyDescent="0.3">
      <c r="A6" t="s">
        <v>68</v>
      </c>
      <c r="B6" t="s">
        <v>17</v>
      </c>
      <c r="C6" s="3">
        <f>COUNTIF(B2:B12, B6)</f>
        <v>2</v>
      </c>
      <c r="D6" s="2" t="s">
        <v>23</v>
      </c>
      <c r="E6" s="3">
        <f>COUNTIF(D2:D12, D6)</f>
        <v>2</v>
      </c>
      <c r="F6" t="s">
        <v>32</v>
      </c>
      <c r="G6" s="3">
        <f>COUNTIF(F2:F12, F6)</f>
        <v>2</v>
      </c>
      <c r="H6" t="s">
        <v>33</v>
      </c>
      <c r="I6" s="3">
        <f>COUNTIF(H2:H12, H6)</f>
        <v>2</v>
      </c>
      <c r="J6" t="s">
        <v>44</v>
      </c>
      <c r="K6" s="4">
        <f>COUNTIF(J2:J12, J6)</f>
        <v>1</v>
      </c>
      <c r="L6" s="5">
        <f t="shared" si="0"/>
        <v>9</v>
      </c>
    </row>
    <row r="7" spans="1:12" x14ac:dyDescent="0.3">
      <c r="A7" t="s">
        <v>69</v>
      </c>
      <c r="B7" t="s">
        <v>15</v>
      </c>
      <c r="C7" s="3">
        <f>COUNTIF(B2:B12, B7)</f>
        <v>5</v>
      </c>
      <c r="D7" s="2" t="s">
        <v>21</v>
      </c>
      <c r="E7" s="3">
        <f>COUNTIF(D2:D12, D7)</f>
        <v>3</v>
      </c>
      <c r="F7" t="s">
        <v>29</v>
      </c>
      <c r="G7" s="3">
        <f>COUNTIF(F2:F12, F7)</f>
        <v>2</v>
      </c>
      <c r="H7" t="s">
        <v>39</v>
      </c>
      <c r="I7" s="3">
        <f>COUNTIF(H2:H12, H7)</f>
        <v>1</v>
      </c>
      <c r="J7" t="s">
        <v>16</v>
      </c>
      <c r="K7" s="4">
        <f>COUNTIF(J2:J12, J7)</f>
        <v>1</v>
      </c>
      <c r="L7" s="5">
        <f t="shared" si="0"/>
        <v>12</v>
      </c>
    </row>
    <row r="8" spans="1:12" x14ac:dyDescent="0.3">
      <c r="A8" t="s">
        <v>70</v>
      </c>
      <c r="B8" t="s">
        <v>15</v>
      </c>
      <c r="C8" s="3">
        <f>COUNTIF(B2:B12, B8)</f>
        <v>5</v>
      </c>
      <c r="D8" s="2" t="s">
        <v>21</v>
      </c>
      <c r="E8" s="3">
        <f>COUNTIF(D2:D12, D8)</f>
        <v>3</v>
      </c>
      <c r="F8" t="s">
        <v>30</v>
      </c>
      <c r="G8" s="3">
        <f>COUNTIF(F2:F12, F8)</f>
        <v>3</v>
      </c>
      <c r="H8" t="s">
        <v>36</v>
      </c>
      <c r="I8" s="3">
        <f>COUNTIF(H2:H12, H8)</f>
        <v>3</v>
      </c>
      <c r="J8" t="s">
        <v>43</v>
      </c>
      <c r="K8" s="4">
        <f>COUNTIF(J2:J12, J8)</f>
        <v>6</v>
      </c>
      <c r="L8" s="5">
        <f t="shared" si="0"/>
        <v>20</v>
      </c>
    </row>
    <row r="9" spans="1:12" x14ac:dyDescent="0.3">
      <c r="A9" t="s">
        <v>71</v>
      </c>
      <c r="B9" t="s">
        <v>15</v>
      </c>
      <c r="C9" s="3">
        <f>COUNTIF(B2:B12, B9)</f>
        <v>5</v>
      </c>
      <c r="D9" s="2" t="s">
        <v>24</v>
      </c>
      <c r="E9" s="3">
        <f>COUNTIF(D2:D12, D9)</f>
        <v>1</v>
      </c>
      <c r="F9" t="s">
        <v>30</v>
      </c>
      <c r="G9" s="3">
        <f>COUNTIF(F2:F12, F9)</f>
        <v>3</v>
      </c>
      <c r="H9" t="s">
        <v>36</v>
      </c>
      <c r="I9" s="3">
        <f>COUNTIF(H2:H12, H9)</f>
        <v>3</v>
      </c>
      <c r="J9" t="s">
        <v>43</v>
      </c>
      <c r="K9" s="4">
        <f>COUNTIF(J2:J12, J9)</f>
        <v>6</v>
      </c>
      <c r="L9" s="5">
        <f t="shared" si="0"/>
        <v>18</v>
      </c>
    </row>
    <row r="10" spans="1:12" x14ac:dyDescent="0.3">
      <c r="A10" t="s">
        <v>72</v>
      </c>
      <c r="B10" t="s">
        <v>14</v>
      </c>
      <c r="C10" s="3">
        <f>COUNTIF(B2:B12, B10)</f>
        <v>2</v>
      </c>
      <c r="D10" s="2" t="s">
        <v>25</v>
      </c>
      <c r="E10" s="3">
        <f>COUNTIF(D2:D12, D10)</f>
        <v>1</v>
      </c>
      <c r="F10" t="s">
        <v>33</v>
      </c>
      <c r="G10" s="3">
        <f>COUNTIF(F2:F12, F10)</f>
        <v>1</v>
      </c>
      <c r="H10" t="s">
        <v>29</v>
      </c>
      <c r="I10" s="3">
        <f>COUNTIF(H2:H12, H10)</f>
        <v>1</v>
      </c>
      <c r="J10" t="s">
        <v>36</v>
      </c>
      <c r="K10" s="4">
        <f>COUNTIF(J2:J12, J10)</f>
        <v>1</v>
      </c>
      <c r="L10" s="5">
        <f t="shared" si="0"/>
        <v>6</v>
      </c>
    </row>
    <row r="11" spans="1:12" x14ac:dyDescent="0.3">
      <c r="A11" t="s">
        <v>73</v>
      </c>
      <c r="B11" t="s">
        <v>17</v>
      </c>
      <c r="C11" s="3">
        <f>COUNTIF(B2:B12, B11)</f>
        <v>2</v>
      </c>
      <c r="D11" s="2" t="s">
        <v>23</v>
      </c>
      <c r="E11" s="3">
        <f>COUNTIF(D2:D12, D11)</f>
        <v>2</v>
      </c>
      <c r="F11" t="s">
        <v>32</v>
      </c>
      <c r="G11" s="3">
        <f>COUNTIF(F2:F12, F11)</f>
        <v>2</v>
      </c>
      <c r="H11" t="s">
        <v>33</v>
      </c>
      <c r="I11" s="3">
        <f>COUNTIF(H2:H12, H11)</f>
        <v>2</v>
      </c>
      <c r="J11" t="s">
        <v>43</v>
      </c>
      <c r="K11" s="4">
        <f>COUNTIF(J2:J12, J11)</f>
        <v>6</v>
      </c>
      <c r="L11" s="5">
        <f t="shared" si="0"/>
        <v>14</v>
      </c>
    </row>
    <row r="12" spans="1:12" x14ac:dyDescent="0.3">
      <c r="A12" t="s">
        <v>74</v>
      </c>
      <c r="B12" t="s">
        <v>18</v>
      </c>
      <c r="C12" s="3">
        <f>COUNTIF(B2:B12, B12)</f>
        <v>1</v>
      </c>
      <c r="D12" s="2" t="s">
        <v>26</v>
      </c>
      <c r="E12" s="3">
        <f>COUNTIF(D2:D12, D12)</f>
        <v>1</v>
      </c>
      <c r="F12" t="s">
        <v>31</v>
      </c>
      <c r="G12" s="3">
        <f>COUNTIF(F2:F12, F12)</f>
        <v>2</v>
      </c>
      <c r="H12" t="s">
        <v>38</v>
      </c>
      <c r="I12" s="3">
        <f>COUNTIF(H2:H12, H12)</f>
        <v>2</v>
      </c>
      <c r="J12" t="s">
        <v>43</v>
      </c>
      <c r="K12" s="4">
        <f>COUNTIF(J2:J12, J12)</f>
        <v>6</v>
      </c>
      <c r="L12" s="5">
        <f t="shared" si="0"/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Wordle</vt:lpstr>
      <vt:lpstr>BPD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Smith</dc:creator>
  <cp:lastModifiedBy>Richard Smith</cp:lastModifiedBy>
  <dcterms:created xsi:type="dcterms:W3CDTF">2026-06-30T15:20:28Z</dcterms:created>
  <dcterms:modified xsi:type="dcterms:W3CDTF">2026-07-12T07:20:35Z</dcterms:modified>
</cp:coreProperties>
</file>